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0" windowWidth="17160" windowHeight="81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<sst xmlns="http://schemas.openxmlformats.org/spreadsheetml/2006/main" count="14" uniqueCount="14">
  <si>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Sodium Content</t>
  </si>
  <si>
    <t>Average:</t>
  </si>
  <si>
    <t>Variance:</t>
  </si>
  <si>
    <t>Std. Dev.:</t>
  </si>
  <si>
    <t>Count:</t>
  </si>
  <si>
    <t>Sum:</t>
  </si>
  <si>
    <t>Specimen file showing calculation of mean, variance, and standard deviation of a set of measurements</t>
  </si>
  <si>
    <t>(Xi - Xave)</t>
  </si>
  <si>
    <t>(Xi - Xave)^2</t>
  </si>
  <si>
    <t>&lt;- calculated as sum(x)/n</t>
  </si>
  <si>
    <t>&lt;- calculated as sum(Xi-Xave)^2/(n-1)</t>
  </si>
  <si>
    <t>&lt;- calculated as SQRT(s^2)</t>
  </si>
  <si>
    <t>Using the built-in functions...</t>
  </si>
  <si>
    <t>Using formulas and simple functions…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</si>
</sst>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00000"/>
    <numFmt numFmtId="166" formatCode="0.000"/>
  </numFmts>
  <fonts count="6">
    <font>
      <sz val="14"/>
      <name val="Arial"/>
      <family val="0"/>
    </font>
    <font>
      <b/>
      <sz val="14"/>
      <name val="Arial"/>
      <family val="0"/>
    </font>
    <font>
      <i/>
      <sz val="14"/>
      <name val="Arial"/>
      <family val="0"/>
    </font>
    <font>
      <b/>
      <i/>
      <sz val="14"/>
      <name val="Arial"/>
      <family val="0"/>
    </font>
    <font>
      <u val="single"/>
      <sz val="14"/>
      <color indexed="12"/>
      <name val="Arial"/>
      <family val="0"/>
    </font>
    <font>
      <u val="single"/>
      <sz val="14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F9" sqref="F9"/>
    </sheetView>
  </sheetViews>
  <sheetFormatPr defaultColWidth="10.90625" defaultRowHeight="18"/>
  <sheetData>
    <row r="1" ht="16.5">
      <c r="A1" s="4" t="s">
        <v>6</v>
      </c>
    </row>
    <row r="3" spans="4:7" ht="16.5">
      <c r="D3" s="2" t="s">
        <v>0</v>
      </c>
      <c r="F3" t="s">
        <v>7</v>
      </c>
      <c r="G3" t="s">
        <v>8</v>
      </c>
    </row>
    <row r="4" spans="4:7" ht="16.5">
      <c r="D4" s="1">
        <v>108.6</v>
      </c>
      <c r="F4" s="3">
        <f>D4-$E$10</f>
        <v>6.459999999999994</v>
      </c>
      <c r="G4" s="5">
        <f>F4^2</f>
        <v>41.73159999999992</v>
      </c>
    </row>
    <row r="5" spans="4:7" ht="16.5">
      <c r="D5" s="1">
        <v>104.2</v>
      </c>
      <c r="F5" s="3">
        <f>D5-$E$10</f>
        <v>2.0600000000000023</v>
      </c>
      <c r="G5" s="5">
        <f>F5^2</f>
        <v>4.24360000000001</v>
      </c>
    </row>
    <row r="6" spans="4:7" ht="16.5">
      <c r="D6" s="1">
        <v>96.1</v>
      </c>
      <c r="F6" s="3">
        <f>D6-$E$10</f>
        <v>-6.040000000000006</v>
      </c>
      <c r="G6" s="5">
        <f>F6^2</f>
        <v>36.48160000000008</v>
      </c>
    </row>
    <row r="7" spans="4:7" ht="16.5">
      <c r="D7" s="1">
        <v>99.6</v>
      </c>
      <c r="F7" s="3">
        <f>D7-$E$10</f>
        <v>-2.5400000000000063</v>
      </c>
      <c r="G7" s="5">
        <f>F7^2</f>
        <v>6.451600000000032</v>
      </c>
    </row>
    <row r="8" spans="4:7" ht="16.5">
      <c r="D8" s="1">
        <v>102.2</v>
      </c>
      <c r="F8" s="3">
        <f>D8-$E$10</f>
        <v>0.060000000000002274</v>
      </c>
      <c r="G8" s="5">
        <f>F8^2</f>
        <v>0.0036000000000002727</v>
      </c>
    </row>
    <row r="9" spans="3:6" ht="16.5">
      <c r="C9" s="6" t="s">
        <v>12</v>
      </c>
      <c r="F9" s="4" t="s">
        <v>13</v>
      </c>
    </row>
    <row r="10" spans="3:6" ht="16.5">
      <c r="C10" s="2" t="s">
        <v>1</v>
      </c>
      <c r="D10" s="3">
        <f>AVERAGE(D4:D9)</f>
        <v>102.14</v>
      </c>
      <c r="E10" s="3">
        <f>$D$14/$D$13</f>
        <v>102.14</v>
      </c>
      <c r="F10" t="s">
        <v>9</v>
      </c>
    </row>
    <row r="11" spans="3:6" ht="16.5">
      <c r="C11" s="2" t="s">
        <v>2</v>
      </c>
      <c r="D11" s="3">
        <f>VAR(D4:D8)</f>
        <v>22.227999999999156</v>
      </c>
      <c r="E11" s="3">
        <f>SUM(G4:G8)/($D$13-1)</f>
        <v>22.228000000000012</v>
      </c>
      <c r="F11" t="s">
        <v>10</v>
      </c>
    </row>
    <row r="12" spans="3:6" ht="16.5">
      <c r="C12" s="2" t="s">
        <v>3</v>
      </c>
      <c r="D12" s="3">
        <f>STDEV(D4:D8)</f>
        <v>4.714657993958752</v>
      </c>
      <c r="E12" s="3">
        <f>SQRT($E$11)</f>
        <v>4.714657993958842</v>
      </c>
      <c r="F12" t="s">
        <v>11</v>
      </c>
    </row>
    <row r="13" spans="3:4" ht="16.5">
      <c r="C13" s="2" t="s">
        <v>4</v>
      </c>
      <c r="D13" s="1">
        <f>COUNT(D4:D8)</f>
        <v>5</v>
      </c>
    </row>
    <row r="14" spans="3:4" ht="16.5">
      <c r="C14" s="2" t="s">
        <v>5</v>
      </c>
      <c r="D14" s="1">
        <f>SUM(D4:D8)</f>
        <v>510.7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90625" defaultRowHeight="18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90625" defaultRowHeight="18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Toronto Chemistry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C. Stone</dc:creator>
  <cp:keywords/>
  <dc:description/>
  <cp:lastModifiedBy>David C. Stone</cp:lastModifiedBy>
  <dcterms:created xsi:type="dcterms:W3CDTF">2007-08-28T22:08:14Z</dcterms:created>
  <cp:category/>
  <cp:version/>
  <cp:contentType/>
  <cp:contentStatus/>
</cp:coreProperties>
</file>